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5" tabRatio="1000" activeTab="2"/>
  </bookViews>
  <sheets>
    <sheet name="план на2014" sheetId="1" r:id="rId1"/>
    <sheet name="поправки" sheetId="2" r:id="rId2"/>
    <sheet name="покв. раз. на   (с уч. п.)" sheetId="3" r:id="rId3"/>
  </sheets>
  <definedNames/>
  <calcPr fullCalcOnLoad="1"/>
</workbook>
</file>

<file path=xl/sharedStrings.xml><?xml version="1.0" encoding="utf-8"?>
<sst xmlns="http://schemas.openxmlformats.org/spreadsheetml/2006/main" count="285" uniqueCount="98">
  <si>
    <t>(тыс. руб.)</t>
  </si>
  <si>
    <t>000 1 05 00000 00 0000 000</t>
  </si>
  <si>
    <t>Единый сельскохозяйственный налог</t>
  </si>
  <si>
    <t>000 1 06 00000 00 0000 000</t>
  </si>
  <si>
    <t>Налог на имущество физических лиц</t>
  </si>
  <si>
    <t>Земельный налог</t>
  </si>
  <si>
    <t>000 1 11 05000 00 0000 120</t>
  </si>
  <si>
    <t>000 1 01 00000 00 0000 000</t>
  </si>
  <si>
    <t>000 1 11 00000 00 0000 000</t>
  </si>
  <si>
    <t>000 1 11 05010 00 0000 120</t>
  </si>
  <si>
    <t>000 1 06 01000 00 0000 110</t>
  </si>
  <si>
    <t>000 1 06 06000 00 0000 110</t>
  </si>
  <si>
    <t>000 1 01 02020 01 0000 110</t>
  </si>
  <si>
    <t>000 1 06 06013 10 0000 110</t>
  </si>
  <si>
    <t>Таблица №_______</t>
  </si>
  <si>
    <t>Сумма</t>
  </si>
  <si>
    <t>Наименование доходов</t>
  </si>
  <si>
    <t>Коды по бюджетной классификации Российской Федерации</t>
  </si>
  <si>
    <t>Объем поступлений доходов по основным источникам в бюджет</t>
  </si>
  <si>
    <t>000 1 01 02000 01 0000 110</t>
  </si>
  <si>
    <t>Налог на доходы физических  лиц</t>
  </si>
  <si>
    <t>000 1 01 02010 01 0000 110</t>
  </si>
  <si>
    <t>000 1 01 02040 01 0000 110</t>
  </si>
  <si>
    <t>000 1 06 06010 00 0000 110</t>
  </si>
  <si>
    <t>000 1 06 06020 00 0000 110</t>
  </si>
  <si>
    <t>000 1 06 06023 10 0000 110</t>
  </si>
  <si>
    <t>000 1 09 00000 00 0000 000</t>
  </si>
  <si>
    <t>000 1 09 04000 00 0000 110</t>
  </si>
  <si>
    <t>Налоги на имущество</t>
  </si>
  <si>
    <t>000 1 09 04050 00 0000 110</t>
  </si>
  <si>
    <t>000 1 09 04050 10 0000 110</t>
  </si>
  <si>
    <t>к приложению № 1  Постановления</t>
  </si>
  <si>
    <t>Доходы</t>
  </si>
  <si>
    <t xml:space="preserve">000 1 00 00000 00 0000 000 </t>
  </si>
  <si>
    <t>Налоги на прибыль, доходы</t>
  </si>
  <si>
    <t>Налоги на совокупный доход</t>
  </si>
  <si>
    <t>Налог на имущество физических лиц, взимаемый по ставкам , применяемым к объектам налогообложения , расположенным в границах поселения</t>
  </si>
  <si>
    <t>000 1 06 01030 10 0000 110</t>
  </si>
  <si>
    <t>Земельный налог, взимаемый по ставкам , установленным в соответствии с  подпунктом 1 пункта 1 статьи  394 Налогового кодекса Российской  Федерации</t>
  </si>
  <si>
    <t>Земельный налог, взимаемый по ставкам , установленным в соответствии с  подпунктом 1 пункта 1 статьи 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</si>
  <si>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 , установленным в соответствии с  подпунктом 2 пункта 1 статьи  394 Налогового кодекса Российской  Федерации</t>
  </si>
  <si>
    <t>Земельный налог, взимаемый по ставкам , установленным в соответствии с  подпунктом 2 пункта 1 статьи 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</si>
  <si>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</si>
  <si>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</si>
  <si>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 Российской Федерации)</t>
  </si>
  <si>
    <t>000 1 08 04000 01 0000 110</t>
  </si>
  <si>
    <t>Задолженности и перерасчеты  по отмененным налогам, сборам и иным обязательным платежам</t>
  </si>
  <si>
    <t>Земельный налог (по обязательствам, возникшим до 01 января 2006г.)</t>
  </si>
  <si>
    <t xml:space="preserve">Земельный налог (по обязятельствам, возникшим до 01.01.2006г.), мобилизуемый на территориях поселений </t>
  </si>
  <si>
    <t>Доходы от использования имущества, находящегося в 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</si>
  <si>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учрежедений,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</si>
  <si>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</si>
  <si>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</si>
  <si>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учрежедений) </t>
  </si>
  <si>
    <t>000 1 11 05030 00 0000 120</t>
  </si>
  <si>
    <t xml:space="preserve"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 </t>
  </si>
  <si>
    <t>000 1 11 05035 10 0000 120</t>
  </si>
  <si>
    <t>Доходы от продажи земельных участков, находящихся в государственной и муниципальной 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</si>
  <si>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</si>
  <si>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</t>
  </si>
  <si>
    <t>Платные услуги</t>
  </si>
  <si>
    <t xml:space="preserve"> Думы Ларинского   сельского поселения</t>
  </si>
  <si>
    <t>000 1 11 05013 10 0000 120</t>
  </si>
  <si>
    <t xml:space="preserve">000 1 14 06000 00 0000 430 </t>
  </si>
  <si>
    <t xml:space="preserve">000 1 14 06013 10 0000 430 </t>
  </si>
  <si>
    <t>000 1 13 01995 10 0000 130</t>
  </si>
  <si>
    <t>945 1 13 01995 10 0000 130</t>
  </si>
  <si>
    <t>000 1 05 03010 01 0000 110</t>
  </si>
  <si>
    <t>000 2 00 00000 00 0000 000</t>
  </si>
  <si>
    <t>БЕЗВОЗМЕЗДНЫЕ ПОСТУПЛЕНИЯ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</si>
  <si>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осеществляется в соответствии со статьями 227,228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</si>
  <si>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натариусов 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</si>
  <si>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статьями 227 НК РФ</t>
  </si>
  <si>
    <t>000 1 01 02030 01 0000 110</t>
  </si>
  <si>
    <t>Налог на доходы физических лиц с доходов, полученными физическими лицами в соответствии со статьей 228 НК РФ</t>
  </si>
  <si>
    <t xml:space="preserve">                                        Поправки по доходам бюджета </t>
  </si>
  <si>
    <t>( с учетом поправок)</t>
  </si>
  <si>
    <t>000 2 02 04000 00 0000 151</t>
  </si>
  <si>
    <t>Иные межбюджетные трансферты</t>
  </si>
  <si>
    <t>Прочие межбюджетные трасферты, передаваемые бюджетам поселений</t>
  </si>
  <si>
    <t>945 2 02 04999 10 0000 151</t>
  </si>
  <si>
    <t xml:space="preserve">Прочие доходы от компенсации затрат бюджета поселений  </t>
  </si>
  <si>
    <t>945 1 13 02995 10 0000 130</t>
  </si>
  <si>
    <t>от "______"____________2014_г. №_________</t>
  </si>
  <si>
    <t>ЛАРИНСКОГО    СЕЛЬСКОГО ПОСЕЛЕНИЯ  В 2014 ГОДУ.</t>
  </si>
  <si>
    <t>100 1 03 00000 00 0000 000</t>
  </si>
  <si>
    <t>Итого  налоги на товары (работы, услуги) реализуемые на территории РФ</t>
  </si>
  <si>
    <t>100 103 02230 01 0000 110</t>
  </si>
  <si>
    <t>Доходы от уплаты акцизов на дизельное топливо зачисляемые в консолидированные бюджеты субъектов РФ</t>
  </si>
  <si>
    <t>100 103 02240 01 0000 110</t>
  </si>
  <si>
    <t>Доходы от уплаты акцизов на моторные масла для дизельных или карбюраторных двигателей</t>
  </si>
  <si>
    <t>100 103 02250 01 0000 110</t>
  </si>
  <si>
    <t>Доходы от уплаты акцизов на автомобильный бензин, производимый на территории РФ</t>
  </si>
  <si>
    <t>100 103 02260 01 0000 110</t>
  </si>
  <si>
    <t>Доходы от уплаты акцизов на  прямогонный бензин, производимый на территории РФ, зачисляемые в консолидированные бюджеты субъектов РФ</t>
  </si>
  <si>
    <t>ЛАРИНСКОГО    СЕЛЬСКОГО ПОСЕЛЕНИЯ  НА  01.01.2015 ГОДА.</t>
  </si>
  <si>
    <t>от14.01.2015 г. № 9/22</t>
  </si>
  <si>
    <t xml:space="preserve">приложение № 1  к решению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</si>
</sst>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?"/>
  </numFmts>
  <fonts count="2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center" wrapText="1"/>
    </xf>
    <xf numFmtId="164" fontId="1" fillId="4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166" fontId="7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ySplit="13" topLeftCell="BM42" activePane="bottomLeft" state="frozen"/>
      <selection pane="topLeft" activeCell="A1" sqref="A1"/>
      <selection pane="bottomLeft" activeCell="C45" sqref="C45"/>
    </sheetView>
  </sheetViews>
  <sheetFormatPr defaultColWidth="9.00390625" defaultRowHeight="12.75"/>
  <cols>
    <col min="1" max="1" width="26.25390625" style="0" customWidth="1"/>
    <col min="2" max="2" width="51.25390625" style="0" customWidth="1"/>
    <col min="3" max="3" width="15.75390625" style="0" customWidth="1"/>
  </cols>
  <sheetData>
    <row r="1" spans="1:3" ht="12.75">
      <c r="A1" s="30" t="s">
        <v>14</v>
      </c>
      <c r="B1" s="30"/>
      <c r="C1" s="30"/>
    </row>
    <row r="2" spans="1:3" ht="12.75">
      <c r="A2" s="30" t="s">
        <v>31</v>
      </c>
      <c r="B2" s="30"/>
      <c r="C2" s="30"/>
    </row>
    <row r="3" spans="1:3" ht="12.75">
      <c r="A3" s="30" t="s">
        <v>61</v>
      </c>
      <c r="B3" s="30"/>
      <c r="C3" s="30"/>
    </row>
    <row r="4" spans="1:3" ht="12.75">
      <c r="A4" s="30" t="s">
        <v>83</v>
      </c>
      <c r="B4" s="30"/>
      <c r="C4" s="30"/>
    </row>
    <row r="5" spans="1:3" ht="12.75">
      <c r="A5" s="27"/>
      <c r="B5" s="27"/>
      <c r="C5" s="27"/>
    </row>
    <row r="6" spans="1:3" ht="15.75">
      <c r="A6" s="28" t="s">
        <v>18</v>
      </c>
      <c r="B6" s="28"/>
      <c r="C6" s="28"/>
    </row>
    <row r="7" spans="1:3" ht="12.75">
      <c r="A7" s="29" t="s">
        <v>84</v>
      </c>
      <c r="B7" s="29"/>
      <c r="C7" s="29"/>
    </row>
    <row r="8" spans="1:7" ht="12.75" customHeight="1">
      <c r="A8" s="1"/>
      <c r="B8" s="1"/>
      <c r="C8" s="1" t="s">
        <v>0</v>
      </c>
      <c r="D8" s="2"/>
      <c r="E8" s="2"/>
      <c r="F8" s="2"/>
      <c r="G8" s="2"/>
    </row>
    <row r="9" spans="1:7" ht="37.5" customHeight="1">
      <c r="A9" s="10" t="s">
        <v>17</v>
      </c>
      <c r="B9" s="11" t="s">
        <v>16</v>
      </c>
      <c r="C9" s="11" t="s">
        <v>15</v>
      </c>
      <c r="D9" s="2"/>
      <c r="E9" s="2"/>
      <c r="F9" s="2"/>
      <c r="G9" s="2"/>
    </row>
    <row r="10" spans="1:3" ht="13.5" customHeight="1">
      <c r="A10" s="10">
        <v>1</v>
      </c>
      <c r="B10" s="10">
        <v>2</v>
      </c>
      <c r="C10" s="10">
        <v>3</v>
      </c>
    </row>
    <row r="11" spans="1:3" ht="12.75">
      <c r="A11" s="12" t="s">
        <v>33</v>
      </c>
      <c r="B11" s="13" t="s">
        <v>32</v>
      </c>
      <c r="C11" s="14">
        <f>C12+C23+C25+C33+C35+C39+C45+C48+C18</f>
        <v>1788.4</v>
      </c>
    </row>
    <row r="12" spans="1:3" ht="12.75">
      <c r="A12" s="4" t="s">
        <v>7</v>
      </c>
      <c r="B12" s="5" t="s">
        <v>34</v>
      </c>
      <c r="C12" s="3">
        <f>C13</f>
        <v>331.7</v>
      </c>
    </row>
    <row r="13" spans="1:3" ht="12.75">
      <c r="A13" s="4" t="s">
        <v>19</v>
      </c>
      <c r="B13" s="5" t="s">
        <v>20</v>
      </c>
      <c r="C13" s="3">
        <f>SUM(C14:C17)</f>
        <v>331.7</v>
      </c>
    </row>
    <row r="14" spans="1:3" ht="48">
      <c r="A14" s="7" t="s">
        <v>21</v>
      </c>
      <c r="B14" s="19" t="s">
        <v>70</v>
      </c>
      <c r="C14" s="9">
        <v>322.5</v>
      </c>
    </row>
    <row r="15" spans="1:3" ht="84">
      <c r="A15" s="7" t="s">
        <v>12</v>
      </c>
      <c r="B15" s="19" t="s">
        <v>71</v>
      </c>
      <c r="C15" s="9">
        <v>0</v>
      </c>
    </row>
    <row r="16" spans="1:3" ht="24">
      <c r="A16" s="7" t="s">
        <v>73</v>
      </c>
      <c r="B16" s="19" t="s">
        <v>74</v>
      </c>
      <c r="C16" s="9">
        <v>7</v>
      </c>
    </row>
    <row r="17" spans="1:3" ht="79.5" customHeight="1">
      <c r="A17" s="7" t="s">
        <v>22</v>
      </c>
      <c r="B17" s="19" t="s">
        <v>72</v>
      </c>
      <c r="C17" s="9">
        <v>2.2</v>
      </c>
    </row>
    <row r="18" spans="1:3" ht="25.5">
      <c r="A18" s="22" t="s">
        <v>85</v>
      </c>
      <c r="B18" s="23" t="s">
        <v>86</v>
      </c>
      <c r="C18" s="3">
        <f>SUM(C19:C22)</f>
        <v>666.4</v>
      </c>
    </row>
    <row r="19" spans="1:3" ht="38.25">
      <c r="A19" s="24" t="s">
        <v>87</v>
      </c>
      <c r="B19" s="25" t="s">
        <v>88</v>
      </c>
      <c r="C19" s="9">
        <v>252.1</v>
      </c>
    </row>
    <row r="20" spans="1:3" ht="25.5">
      <c r="A20" s="24" t="s">
        <v>89</v>
      </c>
      <c r="B20" s="26" t="s">
        <v>90</v>
      </c>
      <c r="C20" s="9">
        <v>4.3</v>
      </c>
    </row>
    <row r="21" spans="1:3" ht="25.5">
      <c r="A21" s="24" t="s">
        <v>91</v>
      </c>
      <c r="B21" s="26" t="s">
        <v>92</v>
      </c>
      <c r="C21" s="9">
        <v>410</v>
      </c>
    </row>
    <row r="22" spans="1:3" ht="38.25">
      <c r="A22" s="24" t="s">
        <v>93</v>
      </c>
      <c r="B22" s="26" t="s">
        <v>94</v>
      </c>
      <c r="C22" s="9">
        <v>0</v>
      </c>
    </row>
    <row r="23" spans="1:3" ht="12.75">
      <c r="A23" s="4" t="s">
        <v>1</v>
      </c>
      <c r="B23" s="5" t="s">
        <v>35</v>
      </c>
      <c r="C23" s="3">
        <f>C24</f>
        <v>9.3</v>
      </c>
    </row>
    <row r="24" spans="1:3" ht="12.75">
      <c r="A24" s="7" t="s">
        <v>67</v>
      </c>
      <c r="B24" s="6" t="s">
        <v>2</v>
      </c>
      <c r="C24" s="9">
        <v>9.3</v>
      </c>
    </row>
    <row r="25" spans="1:3" ht="12.75">
      <c r="A25" s="4" t="s">
        <v>3</v>
      </c>
      <c r="B25" s="5" t="s">
        <v>28</v>
      </c>
      <c r="C25" s="3">
        <f>C26+C28</f>
        <v>728.3000000000001</v>
      </c>
    </row>
    <row r="26" spans="1:3" ht="12.75">
      <c r="A26" s="7" t="s">
        <v>10</v>
      </c>
      <c r="B26" s="6" t="s">
        <v>4</v>
      </c>
      <c r="C26" s="9">
        <f>C27</f>
        <v>13.7</v>
      </c>
    </row>
    <row r="27" spans="1:3" ht="36">
      <c r="A27" s="7" t="s">
        <v>37</v>
      </c>
      <c r="B27" s="6" t="s">
        <v>36</v>
      </c>
      <c r="C27" s="9">
        <v>13.7</v>
      </c>
    </row>
    <row r="28" spans="1:3" ht="12.75">
      <c r="A28" s="7" t="s">
        <v>11</v>
      </c>
      <c r="B28" s="6" t="s">
        <v>5</v>
      </c>
      <c r="C28" s="9">
        <f>C29+C31</f>
        <v>714.6</v>
      </c>
    </row>
    <row r="29" spans="1:3" ht="36">
      <c r="A29" s="7" t="s">
        <v>23</v>
      </c>
      <c r="B29" s="6" t="s">
        <v>38</v>
      </c>
      <c r="C29" s="9">
        <f>C30</f>
        <v>699.7</v>
      </c>
    </row>
    <row r="30" spans="1:3" ht="60">
      <c r="A30" s="7" t="s">
        <v>13</v>
      </c>
      <c r="B30" s="6" t="s">
        <v>39</v>
      </c>
      <c r="C30" s="9">
        <v>699.7</v>
      </c>
    </row>
    <row r="31" spans="1:3" ht="36">
      <c r="A31" s="7" t="s">
        <v>24</v>
      </c>
      <c r="B31" s="6" t="s">
        <v>40</v>
      </c>
      <c r="C31" s="9">
        <f>C32</f>
        <v>14.9</v>
      </c>
    </row>
    <row r="32" spans="1:3" ht="60">
      <c r="A32" s="7" t="s">
        <v>25</v>
      </c>
      <c r="B32" s="6" t="s">
        <v>41</v>
      </c>
      <c r="C32" s="9">
        <v>14.9</v>
      </c>
    </row>
    <row r="33" spans="1:3" ht="12.75">
      <c r="A33" s="4" t="s">
        <v>43</v>
      </c>
      <c r="B33" s="5" t="s">
        <v>42</v>
      </c>
      <c r="C33" s="3">
        <f>C34</f>
        <v>0</v>
      </c>
    </row>
    <row r="34" spans="1:3" ht="36">
      <c r="A34" s="7" t="s">
        <v>45</v>
      </c>
      <c r="B34" s="6" t="s">
        <v>44</v>
      </c>
      <c r="C34" s="9">
        <v>0</v>
      </c>
    </row>
    <row r="35" spans="1:3" ht="25.5">
      <c r="A35" s="4" t="s">
        <v>26</v>
      </c>
      <c r="B35" s="5" t="s">
        <v>46</v>
      </c>
      <c r="C35" s="3">
        <f>C36</f>
        <v>0</v>
      </c>
    </row>
    <row r="36" spans="1:3" ht="12.75">
      <c r="A36" s="7" t="s">
        <v>27</v>
      </c>
      <c r="B36" s="6" t="s">
        <v>28</v>
      </c>
      <c r="C36" s="9">
        <f>C37</f>
        <v>0</v>
      </c>
    </row>
    <row r="37" spans="1:3" ht="24">
      <c r="A37" s="7" t="s">
        <v>29</v>
      </c>
      <c r="B37" s="6" t="s">
        <v>47</v>
      </c>
      <c r="C37" s="9">
        <f>C38</f>
        <v>0</v>
      </c>
    </row>
    <row r="38" spans="1:3" ht="24">
      <c r="A38" s="7" t="s">
        <v>30</v>
      </c>
      <c r="B38" s="6" t="s">
        <v>48</v>
      </c>
      <c r="C38" s="9">
        <v>0</v>
      </c>
    </row>
    <row r="39" spans="1:3" ht="38.25">
      <c r="A39" s="4" t="s">
        <v>8</v>
      </c>
      <c r="B39" s="5" t="s">
        <v>49</v>
      </c>
      <c r="C39" s="3">
        <f>C40</f>
        <v>47.8</v>
      </c>
    </row>
    <row r="40" spans="1:3" ht="72">
      <c r="A40" s="7" t="s">
        <v>6</v>
      </c>
      <c r="B40" s="8" t="s">
        <v>50</v>
      </c>
      <c r="C40" s="9">
        <f>C41+C43</f>
        <v>47.8</v>
      </c>
    </row>
    <row r="41" spans="1:3" ht="60">
      <c r="A41" s="7" t="s">
        <v>9</v>
      </c>
      <c r="B41" s="6" t="s">
        <v>51</v>
      </c>
      <c r="C41" s="9">
        <f>C42</f>
        <v>34.6</v>
      </c>
    </row>
    <row r="42" spans="1:3" ht="72">
      <c r="A42" s="7" t="s">
        <v>62</v>
      </c>
      <c r="B42" s="8" t="s">
        <v>52</v>
      </c>
      <c r="C42" s="9">
        <v>34.6</v>
      </c>
    </row>
    <row r="43" spans="1:3" ht="60">
      <c r="A43" s="7" t="s">
        <v>54</v>
      </c>
      <c r="B43" s="6" t="s">
        <v>53</v>
      </c>
      <c r="C43" s="9">
        <f>C44</f>
        <v>13.2</v>
      </c>
    </row>
    <row r="44" spans="1:3" ht="48">
      <c r="A44" s="7" t="s">
        <v>56</v>
      </c>
      <c r="B44" s="6" t="s">
        <v>55</v>
      </c>
      <c r="C44" s="9">
        <v>13.2</v>
      </c>
    </row>
    <row r="45" spans="1:3" ht="12.75">
      <c r="A45" s="4" t="s">
        <v>65</v>
      </c>
      <c r="B45" s="16" t="s">
        <v>60</v>
      </c>
      <c r="C45" s="3">
        <f>C46+C47</f>
        <v>0</v>
      </c>
    </row>
    <row r="46" spans="1:3" ht="12.75">
      <c r="A46" s="7" t="s">
        <v>66</v>
      </c>
      <c r="B46" s="6" t="s">
        <v>60</v>
      </c>
      <c r="C46" s="9"/>
    </row>
    <row r="47" spans="1:3" ht="12.75">
      <c r="A47" s="7" t="s">
        <v>82</v>
      </c>
      <c r="B47" s="21" t="s">
        <v>81</v>
      </c>
      <c r="C47" s="9"/>
    </row>
    <row r="48" spans="1:3" ht="89.25">
      <c r="A48" s="4" t="s">
        <v>63</v>
      </c>
      <c r="B48" s="5" t="s">
        <v>57</v>
      </c>
      <c r="C48" s="3">
        <f>C49</f>
        <v>4.9</v>
      </c>
    </row>
    <row r="49" spans="1:3" ht="36">
      <c r="A49" s="7" t="s">
        <v>64</v>
      </c>
      <c r="B49" s="6" t="s">
        <v>58</v>
      </c>
      <c r="C49" s="9">
        <v>4.9</v>
      </c>
    </row>
    <row r="50" spans="1:3" ht="12.75">
      <c r="A50" s="4" t="s">
        <v>68</v>
      </c>
      <c r="B50" s="16" t="s">
        <v>69</v>
      </c>
      <c r="C50" s="3">
        <f>C51</f>
        <v>0</v>
      </c>
    </row>
    <row r="51" spans="1:3" ht="12.75">
      <c r="A51" s="4" t="s">
        <v>77</v>
      </c>
      <c r="B51" s="16" t="s">
        <v>78</v>
      </c>
      <c r="C51" s="3">
        <f>C52</f>
        <v>0</v>
      </c>
    </row>
    <row r="52" spans="1:3" ht="24">
      <c r="A52" s="17" t="s">
        <v>80</v>
      </c>
      <c r="B52" s="6" t="s">
        <v>79</v>
      </c>
      <c r="C52" s="18"/>
    </row>
    <row r="53" spans="1:3" ht="13.5" customHeight="1">
      <c r="A53" s="12"/>
      <c r="B53" s="12" t="s">
        <v>59</v>
      </c>
      <c r="C53" s="15">
        <f>C11+C50</f>
        <v>1788.4</v>
      </c>
    </row>
  </sheetData>
  <sheetProtection/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xSplit="3" ySplit="13" topLeftCell="D38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43" sqref="C43"/>
    </sheetView>
  </sheetViews>
  <sheetFormatPr defaultColWidth="9.00390625" defaultRowHeight="12.75"/>
  <cols>
    <col min="1" max="1" width="26.25390625" style="0" customWidth="1"/>
    <col min="2" max="2" width="51.25390625" style="0" customWidth="1"/>
    <col min="3" max="3" width="15.75390625" style="0" customWidth="1"/>
  </cols>
  <sheetData>
    <row r="1" spans="1:3" ht="12.75">
      <c r="A1" s="30" t="s">
        <v>14</v>
      </c>
      <c r="B1" s="30"/>
      <c r="C1" s="30"/>
    </row>
    <row r="2" spans="1:3" ht="12.75">
      <c r="A2" s="30" t="s">
        <v>31</v>
      </c>
      <c r="B2" s="30"/>
      <c r="C2" s="30"/>
    </row>
    <row r="3" spans="1:3" ht="12.75">
      <c r="A3" s="30" t="s">
        <v>61</v>
      </c>
      <c r="B3" s="30"/>
      <c r="C3" s="30"/>
    </row>
    <row r="4" spans="1:3" ht="12.75">
      <c r="A4" s="30" t="s">
        <v>83</v>
      </c>
      <c r="B4" s="30"/>
      <c r="C4" s="30"/>
    </row>
    <row r="5" spans="1:3" ht="12.75">
      <c r="A5" s="27"/>
      <c r="B5" s="27"/>
      <c r="C5" s="27"/>
    </row>
    <row r="6" spans="1:7" ht="15.75">
      <c r="A6" s="31" t="s">
        <v>75</v>
      </c>
      <c r="B6" s="31"/>
      <c r="C6" s="31"/>
      <c r="D6" s="31"/>
      <c r="E6" s="31"/>
      <c r="F6" s="31"/>
      <c r="G6" s="31"/>
    </row>
    <row r="7" spans="1:3" ht="12.75">
      <c r="A7" s="29" t="s">
        <v>95</v>
      </c>
      <c r="B7" s="29"/>
      <c r="C7" s="29"/>
    </row>
    <row r="8" spans="1:7" ht="12.75" customHeight="1">
      <c r="A8" s="1"/>
      <c r="B8" s="1"/>
      <c r="C8" s="1" t="s">
        <v>0</v>
      </c>
      <c r="D8" s="2"/>
      <c r="E8" s="2"/>
      <c r="F8" s="2"/>
      <c r="G8" s="2"/>
    </row>
    <row r="9" spans="1:7" ht="37.5" customHeight="1">
      <c r="A9" s="10" t="s">
        <v>17</v>
      </c>
      <c r="B9" s="11" t="s">
        <v>16</v>
      </c>
      <c r="C9" s="11" t="s">
        <v>15</v>
      </c>
      <c r="D9" s="2"/>
      <c r="E9" s="2"/>
      <c r="F9" s="2"/>
      <c r="G9" s="2"/>
    </row>
    <row r="10" spans="1:3" ht="13.5" customHeight="1">
      <c r="A10" s="10">
        <v>1</v>
      </c>
      <c r="B10" s="10">
        <v>2</v>
      </c>
      <c r="C10" s="10">
        <v>3</v>
      </c>
    </row>
    <row r="11" spans="1:3" ht="12.75">
      <c r="A11" s="12" t="s">
        <v>33</v>
      </c>
      <c r="B11" s="13" t="s">
        <v>32</v>
      </c>
      <c r="C11" s="14">
        <f>C12+C23+C25+C33+C35+C39+C45+C48+C18</f>
        <v>-6.200000000000003</v>
      </c>
    </row>
    <row r="12" spans="1:3" ht="12.75">
      <c r="A12" s="4" t="s">
        <v>7</v>
      </c>
      <c r="B12" s="5" t="s">
        <v>34</v>
      </c>
      <c r="C12" s="3">
        <f>C13</f>
        <v>16.3</v>
      </c>
    </row>
    <row r="13" spans="1:3" ht="12.75">
      <c r="A13" s="4" t="s">
        <v>19</v>
      </c>
      <c r="B13" s="5" t="s">
        <v>20</v>
      </c>
      <c r="C13" s="3">
        <f>SUM(C14:C17)</f>
        <v>16.3</v>
      </c>
    </row>
    <row r="14" spans="1:3" ht="48">
      <c r="A14" s="7" t="s">
        <v>21</v>
      </c>
      <c r="B14" s="19" t="s">
        <v>70</v>
      </c>
      <c r="C14" s="9">
        <v>16.1</v>
      </c>
    </row>
    <row r="15" spans="1:3" ht="84">
      <c r="A15" s="7" t="s">
        <v>12</v>
      </c>
      <c r="B15" s="19" t="s">
        <v>71</v>
      </c>
      <c r="C15" s="9"/>
    </row>
    <row r="16" spans="1:3" ht="24">
      <c r="A16" s="7" t="s">
        <v>73</v>
      </c>
      <c r="B16" s="19" t="s">
        <v>74</v>
      </c>
      <c r="C16" s="9">
        <v>0.2</v>
      </c>
    </row>
    <row r="17" spans="1:3" ht="79.5" customHeight="1">
      <c r="A17" s="7" t="s">
        <v>22</v>
      </c>
      <c r="B17" s="19" t="s">
        <v>72</v>
      </c>
      <c r="C17" s="9"/>
    </row>
    <row r="18" spans="1:3" ht="25.5">
      <c r="A18" s="22" t="s">
        <v>85</v>
      </c>
      <c r="B18" s="23" t="s">
        <v>86</v>
      </c>
      <c r="C18" s="3">
        <f>SUM(C19:C22)</f>
        <v>-48.900000000000006</v>
      </c>
    </row>
    <row r="19" spans="1:3" ht="38.25">
      <c r="A19" s="24" t="s">
        <v>87</v>
      </c>
      <c r="B19" s="25" t="s">
        <v>88</v>
      </c>
      <c r="C19" s="9">
        <v>-19.1</v>
      </c>
    </row>
    <row r="20" spans="1:3" ht="25.5">
      <c r="A20" s="24" t="s">
        <v>89</v>
      </c>
      <c r="B20" s="26" t="s">
        <v>90</v>
      </c>
      <c r="C20" s="9">
        <v>0.9</v>
      </c>
    </row>
    <row r="21" spans="1:3" ht="25.5">
      <c r="A21" s="24" t="s">
        <v>91</v>
      </c>
      <c r="B21" s="26" t="s">
        <v>92</v>
      </c>
      <c r="C21" s="9">
        <v>-10.7</v>
      </c>
    </row>
    <row r="22" spans="1:3" ht="38.25">
      <c r="A22" s="24" t="s">
        <v>93</v>
      </c>
      <c r="B22" s="26" t="s">
        <v>94</v>
      </c>
      <c r="C22" s="9">
        <v>-20</v>
      </c>
    </row>
    <row r="23" spans="1:3" ht="12.75">
      <c r="A23" s="4" t="s">
        <v>1</v>
      </c>
      <c r="B23" s="5" t="s">
        <v>35</v>
      </c>
      <c r="C23" s="3">
        <f>C24</f>
        <v>0</v>
      </c>
    </row>
    <row r="24" spans="1:3" ht="12.75">
      <c r="A24" s="7" t="s">
        <v>67</v>
      </c>
      <c r="B24" s="6" t="s">
        <v>2</v>
      </c>
      <c r="C24" s="9"/>
    </row>
    <row r="25" spans="1:3" ht="12.75">
      <c r="A25" s="4" t="s">
        <v>3</v>
      </c>
      <c r="B25" s="5" t="s">
        <v>28</v>
      </c>
      <c r="C25" s="3">
        <f>C26+C28</f>
        <v>25.2</v>
      </c>
    </row>
    <row r="26" spans="1:3" ht="12.75">
      <c r="A26" s="7" t="s">
        <v>10</v>
      </c>
      <c r="B26" s="6" t="s">
        <v>4</v>
      </c>
      <c r="C26" s="9">
        <f>C27</f>
        <v>0.7</v>
      </c>
    </row>
    <row r="27" spans="1:3" ht="36">
      <c r="A27" s="7" t="s">
        <v>37</v>
      </c>
      <c r="B27" s="6" t="s">
        <v>36</v>
      </c>
      <c r="C27" s="9">
        <v>0.7</v>
      </c>
    </row>
    <row r="28" spans="1:3" ht="12.75">
      <c r="A28" s="7" t="s">
        <v>11</v>
      </c>
      <c r="B28" s="6" t="s">
        <v>5</v>
      </c>
      <c r="C28" s="9">
        <f>C29+C31</f>
        <v>24.5</v>
      </c>
    </row>
    <row r="29" spans="1:3" ht="36">
      <c r="A29" s="7" t="s">
        <v>23</v>
      </c>
      <c r="B29" s="6" t="s">
        <v>38</v>
      </c>
      <c r="C29" s="9">
        <f>C30</f>
        <v>24.5</v>
      </c>
    </row>
    <row r="30" spans="1:3" ht="60">
      <c r="A30" s="7" t="s">
        <v>13</v>
      </c>
      <c r="B30" s="6" t="s">
        <v>39</v>
      </c>
      <c r="C30" s="9">
        <v>24.5</v>
      </c>
    </row>
    <row r="31" spans="1:3" ht="36">
      <c r="A31" s="7" t="s">
        <v>24</v>
      </c>
      <c r="B31" s="6" t="s">
        <v>40</v>
      </c>
      <c r="C31" s="9">
        <f>C32</f>
        <v>0</v>
      </c>
    </row>
    <row r="32" spans="1:3" ht="60">
      <c r="A32" s="7" t="s">
        <v>25</v>
      </c>
      <c r="B32" s="6" t="s">
        <v>41</v>
      </c>
      <c r="C32" s="9"/>
    </row>
    <row r="33" spans="1:3" ht="12.75">
      <c r="A33" s="4" t="s">
        <v>43</v>
      </c>
      <c r="B33" s="5" t="s">
        <v>42</v>
      </c>
      <c r="C33" s="3">
        <f>C34</f>
        <v>0</v>
      </c>
    </row>
    <row r="34" spans="1:3" ht="36">
      <c r="A34" s="7" t="s">
        <v>45</v>
      </c>
      <c r="B34" s="6" t="s">
        <v>44</v>
      </c>
      <c r="C34" s="9"/>
    </row>
    <row r="35" spans="1:3" ht="25.5">
      <c r="A35" s="4" t="s">
        <v>26</v>
      </c>
      <c r="B35" s="5" t="s">
        <v>46</v>
      </c>
      <c r="C35" s="3">
        <f>C36</f>
        <v>0</v>
      </c>
    </row>
    <row r="36" spans="1:3" ht="12.75">
      <c r="A36" s="7" t="s">
        <v>27</v>
      </c>
      <c r="B36" s="6" t="s">
        <v>28</v>
      </c>
      <c r="C36" s="9">
        <f>C37</f>
        <v>0</v>
      </c>
    </row>
    <row r="37" spans="1:3" ht="24">
      <c r="A37" s="7" t="s">
        <v>29</v>
      </c>
      <c r="B37" s="6" t="s">
        <v>47</v>
      </c>
      <c r="C37" s="9">
        <f>C38</f>
        <v>0</v>
      </c>
    </row>
    <row r="38" spans="1:3" ht="24">
      <c r="A38" s="7" t="s">
        <v>30</v>
      </c>
      <c r="B38" s="6" t="s">
        <v>48</v>
      </c>
      <c r="C38" s="9"/>
    </row>
    <row r="39" spans="1:3" ht="38.25">
      <c r="A39" s="4" t="s">
        <v>8</v>
      </c>
      <c r="B39" s="5" t="s">
        <v>49</v>
      </c>
      <c r="C39" s="3">
        <f>C40</f>
        <v>1.2</v>
      </c>
    </row>
    <row r="40" spans="1:3" ht="72">
      <c r="A40" s="7" t="s">
        <v>6</v>
      </c>
      <c r="B40" s="8" t="s">
        <v>50</v>
      </c>
      <c r="C40" s="9">
        <f>C41+C43</f>
        <v>1.2</v>
      </c>
    </row>
    <row r="41" spans="1:3" ht="60">
      <c r="A41" s="7" t="s">
        <v>9</v>
      </c>
      <c r="B41" s="6" t="s">
        <v>51</v>
      </c>
      <c r="C41" s="9">
        <f>C42</f>
        <v>0</v>
      </c>
    </row>
    <row r="42" spans="1:3" ht="72">
      <c r="A42" s="7" t="s">
        <v>62</v>
      </c>
      <c r="B42" s="8" t="s">
        <v>52</v>
      </c>
      <c r="C42" s="9"/>
    </row>
    <row r="43" spans="1:3" ht="60">
      <c r="A43" s="7" t="s">
        <v>54</v>
      </c>
      <c r="B43" s="6" t="s">
        <v>53</v>
      </c>
      <c r="C43" s="9">
        <f>C44</f>
        <v>1.2</v>
      </c>
    </row>
    <row r="44" spans="1:3" ht="48">
      <c r="A44" s="7" t="s">
        <v>56</v>
      </c>
      <c r="B44" s="6" t="s">
        <v>55</v>
      </c>
      <c r="C44" s="9">
        <v>1.2</v>
      </c>
    </row>
    <row r="45" spans="1:3" ht="12.75">
      <c r="A45" s="4" t="s">
        <v>65</v>
      </c>
      <c r="B45" s="16" t="s">
        <v>60</v>
      </c>
      <c r="C45" s="3">
        <f>C46+C47</f>
        <v>0</v>
      </c>
    </row>
    <row r="46" spans="1:3" ht="12.75">
      <c r="A46" s="7" t="s">
        <v>66</v>
      </c>
      <c r="B46" s="6" t="s">
        <v>60</v>
      </c>
      <c r="C46" s="9"/>
    </row>
    <row r="47" spans="1:3" ht="12.75">
      <c r="A47" s="7" t="s">
        <v>82</v>
      </c>
      <c r="B47" s="21" t="s">
        <v>81</v>
      </c>
      <c r="C47" s="9"/>
    </row>
    <row r="48" spans="1:3" ht="89.25">
      <c r="A48" s="4" t="s">
        <v>63</v>
      </c>
      <c r="B48" s="5" t="s">
        <v>57</v>
      </c>
      <c r="C48" s="3">
        <f>C49</f>
        <v>0</v>
      </c>
    </row>
    <row r="49" spans="1:3" ht="36">
      <c r="A49" s="7" t="s">
        <v>64</v>
      </c>
      <c r="B49" s="6" t="s">
        <v>58</v>
      </c>
      <c r="C49" s="9"/>
    </row>
    <row r="50" spans="1:3" ht="12.75">
      <c r="A50" s="4" t="s">
        <v>68</v>
      </c>
      <c r="B50" s="16" t="s">
        <v>69</v>
      </c>
      <c r="C50" s="3">
        <f>C51</f>
        <v>0</v>
      </c>
    </row>
    <row r="51" spans="1:3" ht="12.75">
      <c r="A51" s="4" t="s">
        <v>77</v>
      </c>
      <c r="B51" s="16" t="s">
        <v>78</v>
      </c>
      <c r="C51" s="3">
        <f>C52</f>
        <v>0</v>
      </c>
    </row>
    <row r="52" spans="1:3" ht="24">
      <c r="A52" s="17" t="s">
        <v>80</v>
      </c>
      <c r="B52" s="6" t="s">
        <v>79</v>
      </c>
      <c r="C52" s="18"/>
    </row>
    <row r="53" spans="1:3" ht="13.5" customHeight="1">
      <c r="A53" s="12"/>
      <c r="B53" s="12" t="s">
        <v>59</v>
      </c>
      <c r="C53" s="15">
        <f>C11+C50</f>
        <v>-6.200000000000003</v>
      </c>
    </row>
  </sheetData>
  <sheetProtection/>
  <mergeCells count="7">
    <mergeCell ref="A7:C7"/>
    <mergeCell ref="A5:C5"/>
    <mergeCell ref="A6:G6"/>
    <mergeCell ref="A1:C1"/>
    <mergeCell ref="A2:C2"/>
    <mergeCell ref="A3:C3"/>
    <mergeCell ref="A4:C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10" zoomScaleNormal="11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10" sqref="E10"/>
    </sheetView>
  </sheetViews>
  <sheetFormatPr defaultColWidth="9.00390625" defaultRowHeight="12.75"/>
  <cols>
    <col min="1" max="1" width="26.25390625" style="0" customWidth="1"/>
    <col min="2" max="2" width="51.25390625" style="0" customWidth="1"/>
    <col min="3" max="3" width="15.75390625" style="0" customWidth="1"/>
  </cols>
  <sheetData>
    <row r="1" spans="1:3" ht="12.75">
      <c r="A1" s="30"/>
      <c r="B1" s="30"/>
      <c r="C1" s="30"/>
    </row>
    <row r="2" spans="1:3" ht="12.75">
      <c r="A2" s="30" t="s">
        <v>97</v>
      </c>
      <c r="B2" s="30"/>
      <c r="C2" s="30"/>
    </row>
    <row r="3" spans="1:3" ht="12.75">
      <c r="A3" s="30" t="s">
        <v>61</v>
      </c>
      <c r="B3" s="30"/>
      <c r="C3" s="30"/>
    </row>
    <row r="4" spans="1:3" ht="12.75">
      <c r="A4" s="30" t="s">
        <v>96</v>
      </c>
      <c r="B4" s="30"/>
      <c r="C4" s="30"/>
    </row>
    <row r="5" spans="1:3" ht="12.75">
      <c r="A5" s="27"/>
      <c r="B5" s="27"/>
      <c r="C5" s="27"/>
    </row>
    <row r="6" spans="1:3" ht="15.75">
      <c r="A6" s="28" t="s">
        <v>18</v>
      </c>
      <c r="B6" s="28"/>
      <c r="C6" s="28"/>
    </row>
    <row r="7" spans="1:3" ht="12.75">
      <c r="A7" s="29" t="s">
        <v>95</v>
      </c>
      <c r="B7" s="29"/>
      <c r="C7" s="29"/>
    </row>
    <row r="8" spans="1:7" ht="12.75" customHeight="1">
      <c r="A8" s="1"/>
      <c r="B8" s="20" t="s">
        <v>76</v>
      </c>
      <c r="C8" s="1"/>
      <c r="D8" s="2"/>
      <c r="E8" s="2"/>
      <c r="F8" s="2"/>
      <c r="G8" s="2"/>
    </row>
    <row r="9" spans="1:7" ht="12.75" customHeight="1">
      <c r="A9" s="1"/>
      <c r="B9" s="1"/>
      <c r="C9" s="1" t="s">
        <v>0</v>
      </c>
      <c r="D9" s="2"/>
      <c r="E9" s="2"/>
      <c r="F9" s="2"/>
      <c r="G9" s="2"/>
    </row>
    <row r="10" spans="1:7" ht="37.5" customHeight="1">
      <c r="A10" s="10" t="s">
        <v>17</v>
      </c>
      <c r="B10" s="11" t="s">
        <v>16</v>
      </c>
      <c r="C10" s="11" t="s">
        <v>15</v>
      </c>
      <c r="D10" s="2"/>
      <c r="E10" s="2"/>
      <c r="F10" s="2"/>
      <c r="G10" s="2"/>
    </row>
    <row r="11" spans="1:3" ht="13.5" customHeight="1">
      <c r="A11" s="10">
        <v>1</v>
      </c>
      <c r="B11" s="10">
        <v>2</v>
      </c>
      <c r="C11" s="10">
        <v>3</v>
      </c>
    </row>
    <row r="12" spans="1:3" ht="12.75">
      <c r="A12" s="12" t="s">
        <v>33</v>
      </c>
      <c r="B12" s="13" t="s">
        <v>32</v>
      </c>
      <c r="C12" s="14">
        <f>C13+C24+C26+C34+C36+C40+C46+C49+C19</f>
        <v>1782.2</v>
      </c>
    </row>
    <row r="13" spans="1:3" ht="12.75">
      <c r="A13" s="4" t="s">
        <v>7</v>
      </c>
      <c r="B13" s="5" t="s">
        <v>34</v>
      </c>
      <c r="C13" s="3">
        <f>C14</f>
        <v>348</v>
      </c>
    </row>
    <row r="14" spans="1:3" ht="12.75">
      <c r="A14" s="4" t="s">
        <v>19</v>
      </c>
      <c r="B14" s="5" t="s">
        <v>20</v>
      </c>
      <c r="C14" s="3">
        <f>SUM(C15:C18)</f>
        <v>348</v>
      </c>
    </row>
    <row r="15" spans="1:3" ht="48">
      <c r="A15" s="7" t="s">
        <v>21</v>
      </c>
      <c r="B15" s="19" t="s">
        <v>70</v>
      </c>
      <c r="C15" s="9">
        <f>'план на2014'!C14+поправки!C14</f>
        <v>338.6</v>
      </c>
    </row>
    <row r="16" spans="1:3" ht="84">
      <c r="A16" s="7" t="s">
        <v>12</v>
      </c>
      <c r="B16" s="19" t="s">
        <v>71</v>
      </c>
      <c r="C16" s="9">
        <f>'план на2014'!C15+поправки!C15</f>
        <v>0</v>
      </c>
    </row>
    <row r="17" spans="1:3" ht="24">
      <c r="A17" s="7" t="s">
        <v>73</v>
      </c>
      <c r="B17" s="19" t="s">
        <v>74</v>
      </c>
      <c r="C17" s="9">
        <f>'план на2014'!C16+поправки!C16</f>
        <v>7.2</v>
      </c>
    </row>
    <row r="18" spans="1:3" ht="79.5" customHeight="1">
      <c r="A18" s="7" t="s">
        <v>22</v>
      </c>
      <c r="B18" s="19" t="s">
        <v>72</v>
      </c>
      <c r="C18" s="9">
        <f>'план на2014'!C17+поправки!C17</f>
        <v>2.2</v>
      </c>
    </row>
    <row r="19" spans="1:3" ht="25.5">
      <c r="A19" s="22" t="s">
        <v>85</v>
      </c>
      <c r="B19" s="23" t="s">
        <v>86</v>
      </c>
      <c r="C19" s="3">
        <f>SUM(C20:C23)</f>
        <v>617.5</v>
      </c>
    </row>
    <row r="20" spans="1:3" ht="38.25">
      <c r="A20" s="24" t="s">
        <v>87</v>
      </c>
      <c r="B20" s="25" t="s">
        <v>88</v>
      </c>
      <c r="C20" s="9">
        <f>'план на2014'!C19+поправки!C19</f>
        <v>233</v>
      </c>
    </row>
    <row r="21" spans="1:3" ht="25.5">
      <c r="A21" s="24" t="s">
        <v>89</v>
      </c>
      <c r="B21" s="26" t="s">
        <v>90</v>
      </c>
      <c r="C21" s="9">
        <f>'план на2014'!C20+поправки!C20</f>
        <v>5.2</v>
      </c>
    </row>
    <row r="22" spans="1:3" ht="25.5">
      <c r="A22" s="24" t="s">
        <v>91</v>
      </c>
      <c r="B22" s="26" t="s">
        <v>92</v>
      </c>
      <c r="C22" s="9">
        <f>'план на2014'!C21+поправки!C21</f>
        <v>399.3</v>
      </c>
    </row>
    <row r="23" spans="1:3" ht="38.25">
      <c r="A23" s="24" t="s">
        <v>93</v>
      </c>
      <c r="B23" s="26" t="s">
        <v>94</v>
      </c>
      <c r="C23" s="9">
        <f>'план на2014'!C22+поправки!C22</f>
        <v>-20</v>
      </c>
    </row>
    <row r="24" spans="1:3" ht="12.75">
      <c r="A24" s="4" t="s">
        <v>1</v>
      </c>
      <c r="B24" s="5" t="s">
        <v>35</v>
      </c>
      <c r="C24" s="3">
        <f>C25</f>
        <v>9.3</v>
      </c>
    </row>
    <row r="25" spans="1:3" ht="12.75">
      <c r="A25" s="7" t="s">
        <v>67</v>
      </c>
      <c r="B25" s="6" t="s">
        <v>2</v>
      </c>
      <c r="C25" s="9">
        <f>'план на2014'!C24+поправки!C24</f>
        <v>9.3</v>
      </c>
    </row>
    <row r="26" spans="1:3" ht="12.75">
      <c r="A26" s="4" t="s">
        <v>3</v>
      </c>
      <c r="B26" s="5" t="s">
        <v>28</v>
      </c>
      <c r="C26" s="3">
        <f>C27+C29</f>
        <v>753.5</v>
      </c>
    </row>
    <row r="27" spans="1:3" ht="12.75">
      <c r="A27" s="7" t="s">
        <v>10</v>
      </c>
      <c r="B27" s="6" t="s">
        <v>4</v>
      </c>
      <c r="C27" s="9">
        <f>C28</f>
        <v>14.399999999999999</v>
      </c>
    </row>
    <row r="28" spans="1:3" ht="36">
      <c r="A28" s="7" t="s">
        <v>37</v>
      </c>
      <c r="B28" s="6" t="s">
        <v>36</v>
      </c>
      <c r="C28" s="9">
        <f>'план на2014'!C27+поправки!C27</f>
        <v>14.399999999999999</v>
      </c>
    </row>
    <row r="29" spans="1:3" ht="12.75">
      <c r="A29" s="7" t="s">
        <v>11</v>
      </c>
      <c r="B29" s="6" t="s">
        <v>5</v>
      </c>
      <c r="C29" s="9">
        <f>C30+C32</f>
        <v>739.1</v>
      </c>
    </row>
    <row r="30" spans="1:3" ht="36">
      <c r="A30" s="7" t="s">
        <v>23</v>
      </c>
      <c r="B30" s="6" t="s">
        <v>38</v>
      </c>
      <c r="C30" s="9">
        <f>C31</f>
        <v>724.2</v>
      </c>
    </row>
    <row r="31" spans="1:3" ht="60">
      <c r="A31" s="7" t="s">
        <v>13</v>
      </c>
      <c r="B31" s="6" t="s">
        <v>39</v>
      </c>
      <c r="C31" s="9">
        <f>'план на2014'!C30+поправки!C30</f>
        <v>724.2</v>
      </c>
    </row>
    <row r="32" spans="1:3" ht="36">
      <c r="A32" s="7" t="s">
        <v>24</v>
      </c>
      <c r="B32" s="6" t="s">
        <v>40</v>
      </c>
      <c r="C32" s="9">
        <f>C33</f>
        <v>14.9</v>
      </c>
    </row>
    <row r="33" spans="1:3" ht="60">
      <c r="A33" s="7" t="s">
        <v>25</v>
      </c>
      <c r="B33" s="6" t="s">
        <v>41</v>
      </c>
      <c r="C33" s="9">
        <f>'план на2014'!C32+поправки!C32</f>
        <v>14.9</v>
      </c>
    </row>
    <row r="34" spans="1:3" ht="12.75">
      <c r="A34" s="4" t="s">
        <v>43</v>
      </c>
      <c r="B34" s="5" t="s">
        <v>42</v>
      </c>
      <c r="C34" s="3">
        <f>C35</f>
        <v>0</v>
      </c>
    </row>
    <row r="35" spans="1:3" ht="36">
      <c r="A35" s="7" t="s">
        <v>45</v>
      </c>
      <c r="B35" s="6" t="s">
        <v>44</v>
      </c>
      <c r="C35" s="9">
        <f>'план на2014'!C34+поправки!C34</f>
        <v>0</v>
      </c>
    </row>
    <row r="36" spans="1:3" ht="25.5">
      <c r="A36" s="4" t="s">
        <v>26</v>
      </c>
      <c r="B36" s="5" t="s">
        <v>46</v>
      </c>
      <c r="C36" s="3">
        <f>C37</f>
        <v>0</v>
      </c>
    </row>
    <row r="37" spans="1:3" ht="12.75">
      <c r="A37" s="7" t="s">
        <v>27</v>
      </c>
      <c r="B37" s="6" t="s">
        <v>28</v>
      </c>
      <c r="C37" s="9">
        <f>C38</f>
        <v>0</v>
      </c>
    </row>
    <row r="38" spans="1:3" ht="24">
      <c r="A38" s="7" t="s">
        <v>29</v>
      </c>
      <c r="B38" s="6" t="s">
        <v>47</v>
      </c>
      <c r="C38" s="9">
        <f>C39</f>
        <v>0</v>
      </c>
    </row>
    <row r="39" spans="1:3" ht="24">
      <c r="A39" s="7" t="s">
        <v>30</v>
      </c>
      <c r="B39" s="6" t="s">
        <v>48</v>
      </c>
      <c r="C39" s="9">
        <f>'план на2014'!C38+поправки!C38</f>
        <v>0</v>
      </c>
    </row>
    <row r="40" spans="1:3" ht="38.25">
      <c r="A40" s="4" t="s">
        <v>8</v>
      </c>
      <c r="B40" s="5" t="s">
        <v>49</v>
      </c>
      <c r="C40" s="3">
        <f>C41</f>
        <v>49</v>
      </c>
    </row>
    <row r="41" spans="1:3" ht="72">
      <c r="A41" s="7" t="s">
        <v>6</v>
      </c>
      <c r="B41" s="8" t="s">
        <v>50</v>
      </c>
      <c r="C41" s="9">
        <f>C42+C44</f>
        <v>49</v>
      </c>
    </row>
    <row r="42" spans="1:3" ht="60">
      <c r="A42" s="7" t="s">
        <v>9</v>
      </c>
      <c r="B42" s="6" t="s">
        <v>51</v>
      </c>
      <c r="C42" s="9">
        <f>C43</f>
        <v>34.6</v>
      </c>
    </row>
    <row r="43" spans="1:3" ht="72">
      <c r="A43" s="7" t="s">
        <v>62</v>
      </c>
      <c r="B43" s="8" t="s">
        <v>52</v>
      </c>
      <c r="C43" s="9">
        <f>'план на2014'!C42+поправки!C42</f>
        <v>34.6</v>
      </c>
    </row>
    <row r="44" spans="1:3" ht="60">
      <c r="A44" s="7" t="s">
        <v>54</v>
      </c>
      <c r="B44" s="6" t="s">
        <v>53</v>
      </c>
      <c r="C44" s="9">
        <f>C45</f>
        <v>14.399999999999999</v>
      </c>
    </row>
    <row r="45" spans="1:3" ht="48">
      <c r="A45" s="7" t="s">
        <v>56</v>
      </c>
      <c r="B45" s="6" t="s">
        <v>55</v>
      </c>
      <c r="C45" s="9">
        <f>'план на2014'!C44+поправки!C44</f>
        <v>14.399999999999999</v>
      </c>
    </row>
    <row r="46" spans="1:3" ht="12.75">
      <c r="A46" s="4" t="s">
        <v>65</v>
      </c>
      <c r="B46" s="16" t="s">
        <v>60</v>
      </c>
      <c r="C46" s="3">
        <f>C47+C48</f>
        <v>0</v>
      </c>
    </row>
    <row r="47" spans="1:3" ht="12.75">
      <c r="A47" s="7" t="s">
        <v>66</v>
      </c>
      <c r="B47" s="6" t="s">
        <v>60</v>
      </c>
      <c r="C47" s="9">
        <f>'план на2014'!C46+поправки!C46</f>
        <v>0</v>
      </c>
    </row>
    <row r="48" spans="1:3" ht="12.75">
      <c r="A48" s="7" t="s">
        <v>82</v>
      </c>
      <c r="B48" s="21" t="s">
        <v>81</v>
      </c>
      <c r="C48" s="9">
        <f>'план на2014'!C47+поправки!C47</f>
        <v>0</v>
      </c>
    </row>
    <row r="49" spans="1:3" ht="89.25">
      <c r="A49" s="4" t="s">
        <v>63</v>
      </c>
      <c r="B49" s="5" t="s">
        <v>57</v>
      </c>
      <c r="C49" s="3">
        <f>C50</f>
        <v>4.9</v>
      </c>
    </row>
    <row r="50" spans="1:3" ht="36">
      <c r="A50" s="7" t="s">
        <v>64</v>
      </c>
      <c r="B50" s="6" t="s">
        <v>58</v>
      </c>
      <c r="C50" s="9">
        <f>'план на2014'!C49+поправки!C49</f>
        <v>4.9</v>
      </c>
    </row>
    <row r="51" spans="1:3" ht="12.75">
      <c r="A51" s="4" t="s">
        <v>68</v>
      </c>
      <c r="B51" s="16" t="s">
        <v>69</v>
      </c>
      <c r="C51" s="3">
        <f>C52</f>
        <v>0</v>
      </c>
    </row>
    <row r="52" spans="1:3" ht="12.75">
      <c r="A52" s="4" t="s">
        <v>77</v>
      </c>
      <c r="B52" s="16" t="s">
        <v>78</v>
      </c>
      <c r="C52" s="3">
        <f>C53</f>
        <v>0</v>
      </c>
    </row>
    <row r="53" spans="1:3" ht="24">
      <c r="A53" s="17" t="s">
        <v>80</v>
      </c>
      <c r="B53" s="6" t="s">
        <v>79</v>
      </c>
      <c r="C53" s="9">
        <f>'план на2014'!C52+поправки!C52</f>
        <v>0</v>
      </c>
    </row>
    <row r="54" spans="1:3" ht="13.5" customHeight="1">
      <c r="A54" s="12"/>
      <c r="B54" s="12" t="s">
        <v>59</v>
      </c>
      <c r="C54" s="15">
        <f>C12+C51</f>
        <v>1782.2</v>
      </c>
    </row>
  </sheetData>
  <sheetProtection/>
  <mergeCells count="7">
    <mergeCell ref="A6:C6"/>
    <mergeCell ref="A7:C7"/>
    <mergeCell ref="A5:C5"/>
    <mergeCell ref="A1:C1"/>
    <mergeCell ref="A2:C2"/>
    <mergeCell ref="A3:C3"/>
    <mergeCell ref="A4:C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Территориальное 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Семёнова Елена Валентиновна</dc:creator>
  <cp:keywords/>
  <dc:description/>
  <cp:lastModifiedBy>Customer</cp:lastModifiedBy>
  <cp:lastPrinted>2015-01-30T05:31:14Z</cp:lastPrinted>
  <dcterms:created xsi:type="dcterms:W3CDTF">2004-12-21T06:05:30Z</dcterms:created>
  <dcterms:modified xsi:type="dcterms:W3CDTF">2015-01-30T05:31:26Z</dcterms:modified>
  <cp:category/>
  <cp:version/>
  <cp:contentType/>
  <cp:contentStatus/>
</cp:coreProperties>
</file>